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  <sheet name="List2" sheetId="2" r:id="rId2"/>
    <sheet name="List3" sheetId="3" r:id="rId3"/>
  </sheets>
  <definedNames>
    <definedName name="Kloštar_2014.pdf">'List1'!#REF!</definedName>
  </definedNames>
  <calcPr fullCalcOnLoad="1"/>
</workbook>
</file>

<file path=xl/sharedStrings.xml><?xml version="1.0" encoding="utf-8"?>
<sst xmlns="http://schemas.openxmlformats.org/spreadsheetml/2006/main" count="58" uniqueCount="47">
  <si>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</si>
  <si>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</si>
  <si>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</si>
  <si>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</si>
  <si>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</si>
  <si>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</si>
  <si>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</si>
  <si>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</si>
  <si>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</si>
  <si>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</si>
  <si>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</si>
  <si>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</si>
  <si>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MRS Kloštar Podravski</t>
  </si>
  <si>
    <t xml:space="preserve">Mjesto uzorkovanja </t>
  </si>
  <si>
    <t>Datum uzorkovanja</t>
  </si>
  <si>
    <r>
      <t>Gornja ogrijevna vrijednost (MJ/m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  15</t>
    </r>
    <r>
      <rPr>
        <sz val="11"/>
        <color indexed="8"/>
        <rFont val="Arial"/>
        <family val="2"/>
      </rPr>
      <t>º</t>
    </r>
    <r>
      <rPr>
        <sz val="11"/>
        <color indexed="8"/>
        <rFont val="Calibri"/>
        <family val="2"/>
      </rPr>
      <t>C</t>
    </r>
  </si>
  <si>
    <r>
      <t>Donja ogrijevna vrijednost (MJ/m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 15ºC</t>
    </r>
  </si>
  <si>
    <r>
      <t xml:space="preserve"> Wobbe-ova značajka (MJ/m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 15ºC</t>
    </r>
  </si>
  <si>
    <t>Donja ogrijevna vrijednost (kWh/m³) 15ºC</t>
  </si>
  <si>
    <t>Prosječna ponderirana vrijednost izmjerenih donjih ogrijevnih vrijednosti (MJ/m³) 15ºC</t>
  </si>
  <si>
    <t>Prosječna ponderirana vrijednost izmjerenih donjih ogrijevnih vrijednosti (kWh/m³) 15ºC</t>
  </si>
  <si>
    <t>Godina 2015.</t>
  </si>
  <si>
    <t>07.01.2015.</t>
  </si>
  <si>
    <t>Izvješće o kvaliteti plina na distribucijskom području Plinkom d.o.o.  temeljem dostavljenih kromatografskih analiza plina operatora transportnog sustava (sukladno članku 57. stavku 9. Mrežnih pravila plinskog distribucijskog sustava (NN 155/14)</t>
  </si>
  <si>
    <t>19.01.2015.</t>
  </si>
  <si>
    <t>03.02.2015.</t>
  </si>
  <si>
    <t>16.02.2015.</t>
  </si>
  <si>
    <t>03.03.2015.</t>
  </si>
  <si>
    <t>16.03.2015.</t>
  </si>
  <si>
    <t>07.04.2015.</t>
  </si>
  <si>
    <t>16.04.2015.</t>
  </si>
  <si>
    <t>07.05.2015.</t>
  </si>
  <si>
    <t>18.05.2015</t>
  </si>
  <si>
    <t>08.06.2015.</t>
  </si>
  <si>
    <t>16.06.2015.</t>
  </si>
  <si>
    <t>06.07.2015.</t>
  </si>
  <si>
    <t>16.07.2015.</t>
  </si>
  <si>
    <t>03.08.2015.</t>
  </si>
  <si>
    <t>07.09.2015.</t>
  </si>
  <si>
    <t>17.08.2015.</t>
  </si>
  <si>
    <t>16.09.2015.</t>
  </si>
  <si>
    <t>05.10.2015.</t>
  </si>
  <si>
    <t>19.10.2015.</t>
  </si>
  <si>
    <t>03.11.2015.</t>
  </si>
  <si>
    <t>16.11.2015.</t>
  </si>
  <si>
    <t>03.12.2015.</t>
  </si>
  <si>
    <t>17.12.2015.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</si>
</sst>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0.0000"/>
    <numFmt numFmtId="169" formatCode="0.000000"/>
    <numFmt numFmtId="170" formatCode="0.000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19" borderId="1" applyNumberFormat="0" applyFont="0" applyAlignment="0" applyProtection="0"/>
    <xf numFmtId="0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2" applyNumberFormat="0" applyAlignment="0" applyProtection="0"/>
    <xf numFmtId="0" fontId="26" fillId="27" borderId="3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2" fontId="1" fillId="32" borderId="10" xfId="0" applyNumberFormat="1" applyFont="1" applyFill="1" applyBorder="1" applyAlignment="1">
      <alignment horizontal="center" vertical="center"/>
    </xf>
    <xf numFmtId="2" fontId="1" fillId="32" borderId="11" xfId="0" applyNumberFormat="1" applyFont="1" applyFill="1" applyBorder="1" applyAlignment="1">
      <alignment horizontal="center" vertical="center"/>
    </xf>
    <xf numFmtId="2" fontId="1" fillId="32" borderId="12" xfId="0" applyNumberFormat="1" applyFont="1" applyFill="1" applyBorder="1" applyAlignment="1">
      <alignment horizontal="center" vertical="center"/>
    </xf>
    <xf numFmtId="2" fontId="1" fillId="32" borderId="13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32" borderId="16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9" fontId="1" fillId="32" borderId="10" xfId="0" applyNumberFormat="1" applyFont="1" applyFill="1" applyBorder="1" applyAlignment="1">
      <alignment horizontal="center" vertical="center"/>
    </xf>
    <xf numFmtId="169" fontId="1" fillId="32" borderId="12" xfId="0" applyNumberFormat="1" applyFont="1" applyFill="1" applyBorder="1" applyAlignment="1">
      <alignment horizontal="center" vertical="center"/>
    </xf>
    <xf numFmtId="169" fontId="1" fillId="32" borderId="17" xfId="0" applyNumberFormat="1" applyFont="1" applyFill="1" applyBorder="1" applyAlignment="1">
      <alignment horizontal="center" vertical="center"/>
    </xf>
    <xf numFmtId="169" fontId="0" fillId="0" borderId="11" xfId="0" applyNumberFormat="1" applyBorder="1" applyAlignment="1">
      <alignment horizontal="center" vertical="center"/>
    </xf>
    <xf numFmtId="0" fontId="3" fillId="33" borderId="17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170" fontId="1" fillId="32" borderId="17" xfId="0" applyNumberFormat="1" applyFont="1" applyFill="1" applyBorder="1" applyAlignment="1">
      <alignment horizontal="center" vertical="center"/>
    </xf>
    <xf numFmtId="170" fontId="0" fillId="0" borderId="11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18" xfId="0" applyFill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20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33" borderId="11" xfId="0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I31" sqref="I31"/>
    </sheetView>
  </sheetViews>
  <sheetFormatPr defaultColWidth="9.140625" defaultRowHeight="15"/>
  <cols>
    <col min="2" max="2" width="13.8515625" style="0" customWidth="1"/>
    <col min="3" max="3" width="14.421875" style="0" customWidth="1"/>
    <col min="4" max="4" width="14.8515625" style="0" customWidth="1"/>
    <col min="5" max="6" width="15.8515625" style="0" customWidth="1"/>
    <col min="7" max="8" width="19.7109375" style="0" customWidth="1"/>
    <col min="9" max="9" width="16.00390625" style="0" customWidth="1"/>
  </cols>
  <sheetData>
    <row r="1" spans="1:9" ht="15">
      <c r="A1" s="40" t="s">
        <v>23</v>
      </c>
      <c r="B1" s="41"/>
      <c r="C1" s="41"/>
      <c r="D1" s="41"/>
      <c r="E1" s="41"/>
      <c r="F1" s="41"/>
      <c r="G1" s="41"/>
      <c r="H1" s="41"/>
      <c r="I1" s="41"/>
    </row>
    <row r="2" spans="1:9" ht="15">
      <c r="A2" s="41"/>
      <c r="B2" s="41"/>
      <c r="C2" s="41"/>
      <c r="D2" s="41"/>
      <c r="E2" s="41"/>
      <c r="F2" s="41"/>
      <c r="G2" s="41"/>
      <c r="H2" s="41"/>
      <c r="I2" s="41"/>
    </row>
    <row r="3" spans="1:9" ht="15">
      <c r="A3" s="42"/>
      <c r="B3" s="42"/>
      <c r="C3" s="42"/>
      <c r="D3" s="42"/>
      <c r="E3" s="42"/>
      <c r="F3" s="42"/>
      <c r="G3" s="42"/>
      <c r="H3" s="42"/>
      <c r="I3" s="42"/>
    </row>
    <row r="4" ht="15.75" thickBot="1"/>
    <row r="5" spans="1:10" ht="15" customHeight="1" thickBot="1">
      <c r="A5" s="36" t="s">
        <v>21</v>
      </c>
      <c r="B5" s="36" t="s">
        <v>13</v>
      </c>
      <c r="C5" s="36" t="s">
        <v>14</v>
      </c>
      <c r="D5" s="36" t="s">
        <v>15</v>
      </c>
      <c r="E5" s="27" t="s">
        <v>16</v>
      </c>
      <c r="F5" s="27" t="s">
        <v>18</v>
      </c>
      <c r="G5" s="25" t="s">
        <v>19</v>
      </c>
      <c r="H5" s="25" t="s">
        <v>20</v>
      </c>
      <c r="I5" s="43" t="s">
        <v>17</v>
      </c>
      <c r="J5" s="11"/>
    </row>
    <row r="6" spans="1:10" ht="51.75" customHeight="1" thickBot="1">
      <c r="A6" s="36"/>
      <c r="B6" s="36"/>
      <c r="C6" s="36"/>
      <c r="D6" s="36"/>
      <c r="E6" s="46"/>
      <c r="F6" s="28"/>
      <c r="G6" s="26"/>
      <c r="H6" s="29"/>
      <c r="I6" s="44"/>
      <c r="J6" s="11"/>
    </row>
    <row r="7" spans="1:9" ht="15.75" thickBot="1">
      <c r="A7" s="32" t="s">
        <v>0</v>
      </c>
      <c r="B7" s="45" t="s">
        <v>12</v>
      </c>
      <c r="C7" s="1" t="s">
        <v>22</v>
      </c>
      <c r="D7" s="2">
        <v>38.77</v>
      </c>
      <c r="E7" s="13">
        <v>34.96</v>
      </c>
      <c r="F7" s="21">
        <f aca="true" t="shared" si="0" ref="F7:F30">ROUND((E7/3.6),6)</f>
        <v>9.711111</v>
      </c>
      <c r="G7" s="30">
        <f>AVERAGE(E7,E8)</f>
        <v>34.965</v>
      </c>
      <c r="H7" s="23">
        <f>ROUND((G7/3.6),6)</f>
        <v>9.7125</v>
      </c>
      <c r="I7" s="2">
        <v>50.35</v>
      </c>
    </row>
    <row r="8" spans="1:9" ht="15.75" thickBot="1">
      <c r="A8" s="32"/>
      <c r="B8" s="45"/>
      <c r="C8" s="3" t="s">
        <v>24</v>
      </c>
      <c r="D8" s="10">
        <v>38.78</v>
      </c>
      <c r="E8" s="14">
        <v>34.97</v>
      </c>
      <c r="F8" s="22">
        <f t="shared" si="0"/>
        <v>9.713889</v>
      </c>
      <c r="G8" s="31"/>
      <c r="H8" s="24"/>
      <c r="I8" s="3">
        <v>50.36</v>
      </c>
    </row>
    <row r="9" spans="1:9" ht="15.75" thickBot="1">
      <c r="A9" s="32" t="s">
        <v>1</v>
      </c>
      <c r="B9" s="33" t="s">
        <v>12</v>
      </c>
      <c r="C9" s="12" t="s">
        <v>25</v>
      </c>
      <c r="D9" s="2">
        <v>38.71</v>
      </c>
      <c r="E9" s="13">
        <v>34.9</v>
      </c>
      <c r="F9" s="21">
        <f t="shared" si="0"/>
        <v>9.694444</v>
      </c>
      <c r="G9" s="30">
        <f>AVERAGE(E9,E10)</f>
        <v>34.905</v>
      </c>
      <c r="H9" s="23">
        <f>ROUND((G9/3.6),6)</f>
        <v>9.695833</v>
      </c>
      <c r="I9" s="2">
        <v>50.45</v>
      </c>
    </row>
    <row r="10" spans="1:9" ht="15.75" thickBot="1">
      <c r="A10" s="32"/>
      <c r="B10" s="34"/>
      <c r="C10" s="4" t="s">
        <v>26</v>
      </c>
      <c r="D10" s="4">
        <v>38.71</v>
      </c>
      <c r="E10" s="15">
        <v>34.91</v>
      </c>
      <c r="F10" s="21">
        <f t="shared" si="0"/>
        <v>9.697222</v>
      </c>
      <c r="G10" s="31"/>
      <c r="H10" s="24"/>
      <c r="I10" s="4">
        <v>50.38</v>
      </c>
    </row>
    <row r="11" spans="1:9" ht="15.75" thickBot="1">
      <c r="A11" s="32" t="s">
        <v>2</v>
      </c>
      <c r="B11" s="33" t="s">
        <v>12</v>
      </c>
      <c r="C11" s="2" t="s">
        <v>27</v>
      </c>
      <c r="D11" s="8">
        <v>38.76</v>
      </c>
      <c r="E11" s="16">
        <v>34.95</v>
      </c>
      <c r="F11" s="21">
        <f t="shared" si="0"/>
        <v>9.708333</v>
      </c>
      <c r="G11" s="30">
        <f>AVERAGE(E11,E12)</f>
        <v>34.95</v>
      </c>
      <c r="H11" s="23">
        <f>ROUND((G11/3.6),6)</f>
        <v>9.708333</v>
      </c>
      <c r="I11" s="5">
        <v>50.41</v>
      </c>
    </row>
    <row r="12" spans="1:9" ht="15.75" thickBot="1">
      <c r="A12" s="32"/>
      <c r="B12" s="34"/>
      <c r="C12" s="3" t="s">
        <v>28</v>
      </c>
      <c r="D12" s="3">
        <v>38.76</v>
      </c>
      <c r="E12" s="14">
        <v>34.95</v>
      </c>
      <c r="F12" s="22">
        <f t="shared" si="0"/>
        <v>9.708333</v>
      </c>
      <c r="G12" s="31"/>
      <c r="H12" s="24"/>
      <c r="I12" s="3">
        <v>50.41</v>
      </c>
    </row>
    <row r="13" spans="1:9" ht="15.75" thickBot="1">
      <c r="A13" s="32" t="s">
        <v>3</v>
      </c>
      <c r="B13" s="33" t="s">
        <v>12</v>
      </c>
      <c r="C13" s="2" t="s">
        <v>29</v>
      </c>
      <c r="D13" s="9">
        <v>38.75</v>
      </c>
      <c r="E13" s="13">
        <v>34.95</v>
      </c>
      <c r="F13" s="21">
        <f t="shared" si="0"/>
        <v>9.708333</v>
      </c>
      <c r="G13" s="30">
        <f>AVERAGE(E13,E14)</f>
        <v>34.945</v>
      </c>
      <c r="H13" s="23">
        <f>ROUND((G13/3.6),6)</f>
        <v>9.706944</v>
      </c>
      <c r="I13" s="2">
        <v>50.36</v>
      </c>
    </row>
    <row r="14" spans="1:9" ht="15.75" thickBot="1">
      <c r="A14" s="32"/>
      <c r="B14" s="34"/>
      <c r="C14" s="3" t="s">
        <v>30</v>
      </c>
      <c r="D14" s="3">
        <v>38.75</v>
      </c>
      <c r="E14" s="14">
        <v>34.94</v>
      </c>
      <c r="F14" s="22">
        <f t="shared" si="0"/>
        <v>9.705556</v>
      </c>
      <c r="G14" s="31"/>
      <c r="H14" s="24"/>
      <c r="I14" s="3">
        <v>50.36</v>
      </c>
    </row>
    <row r="15" spans="1:9" ht="15.75" thickBot="1">
      <c r="A15" s="32" t="s">
        <v>4</v>
      </c>
      <c r="B15" s="33" t="s">
        <v>12</v>
      </c>
      <c r="C15" s="2" t="s">
        <v>31</v>
      </c>
      <c r="D15" s="2">
        <v>38.75</v>
      </c>
      <c r="E15" s="13">
        <v>34.94</v>
      </c>
      <c r="F15" s="21">
        <f t="shared" si="0"/>
        <v>9.705556</v>
      </c>
      <c r="G15" s="30">
        <f>AVERAGE(E15,E16)</f>
        <v>34.959999999999994</v>
      </c>
      <c r="H15" s="23">
        <f>ROUND((G15/3.6),6)</f>
        <v>9.711111</v>
      </c>
      <c r="I15" s="2">
        <v>50.36</v>
      </c>
    </row>
    <row r="16" spans="1:9" ht="15.75" thickBot="1">
      <c r="A16" s="32"/>
      <c r="B16" s="34"/>
      <c r="C16" s="3" t="s">
        <v>32</v>
      </c>
      <c r="D16" s="3">
        <v>38.79</v>
      </c>
      <c r="E16" s="14">
        <v>34.98</v>
      </c>
      <c r="F16" s="22">
        <f t="shared" si="0"/>
        <v>9.716667</v>
      </c>
      <c r="G16" s="31"/>
      <c r="H16" s="24"/>
      <c r="I16" s="3">
        <v>50.39</v>
      </c>
    </row>
    <row r="17" spans="1:9" ht="15.75" thickBot="1">
      <c r="A17" s="32" t="s">
        <v>5</v>
      </c>
      <c r="B17" s="33" t="s">
        <v>12</v>
      </c>
      <c r="C17" s="2" t="s">
        <v>33</v>
      </c>
      <c r="D17" s="2">
        <v>38.81</v>
      </c>
      <c r="E17" s="13">
        <v>35.01</v>
      </c>
      <c r="F17" s="21">
        <f t="shared" si="0"/>
        <v>9.725</v>
      </c>
      <c r="G17" s="30">
        <f>AVERAGE(E17,E18)</f>
        <v>35</v>
      </c>
      <c r="H17" s="23">
        <f>ROUND((G17/3.6),6)</f>
        <v>9.722222</v>
      </c>
      <c r="I17" s="9">
        <v>50.39</v>
      </c>
    </row>
    <row r="18" spans="1:9" ht="15.75" thickBot="1">
      <c r="A18" s="32"/>
      <c r="B18" s="34"/>
      <c r="C18" s="3" t="s">
        <v>34</v>
      </c>
      <c r="D18" s="10">
        <v>38.8</v>
      </c>
      <c r="E18" s="14">
        <v>34.99</v>
      </c>
      <c r="F18" s="22">
        <f t="shared" si="0"/>
        <v>9.719444</v>
      </c>
      <c r="G18" s="31"/>
      <c r="H18" s="24"/>
      <c r="I18" s="3">
        <v>50.42</v>
      </c>
    </row>
    <row r="19" spans="1:11" ht="15.75" thickBot="1">
      <c r="A19" s="32" t="s">
        <v>6</v>
      </c>
      <c r="B19" s="33" t="s">
        <v>12</v>
      </c>
      <c r="C19" s="2" t="s">
        <v>35</v>
      </c>
      <c r="D19" s="9">
        <v>38.8</v>
      </c>
      <c r="E19" s="13">
        <v>34.99</v>
      </c>
      <c r="F19" s="21">
        <f t="shared" si="0"/>
        <v>9.719444</v>
      </c>
      <c r="G19" s="30">
        <f>AVERAGE(E19,E20)</f>
        <v>34.99</v>
      </c>
      <c r="H19" s="23">
        <f>ROUND((G19/3.6),6)</f>
        <v>9.719444</v>
      </c>
      <c r="I19" s="2">
        <v>50.39</v>
      </c>
      <c r="K19" s="20"/>
    </row>
    <row r="20" spans="1:9" ht="15.75" thickBot="1">
      <c r="A20" s="32"/>
      <c r="B20" s="34"/>
      <c r="C20" s="4" t="s">
        <v>36</v>
      </c>
      <c r="D20" s="17">
        <v>38.8</v>
      </c>
      <c r="E20" s="15">
        <v>34.99</v>
      </c>
      <c r="F20" s="22">
        <f t="shared" si="0"/>
        <v>9.719444</v>
      </c>
      <c r="G20" s="31"/>
      <c r="H20" s="24"/>
      <c r="I20" s="4">
        <v>50.36</v>
      </c>
    </row>
    <row r="21" spans="1:9" ht="15.75" thickBot="1">
      <c r="A21" s="32" t="s">
        <v>7</v>
      </c>
      <c r="B21" s="33" t="s">
        <v>12</v>
      </c>
      <c r="C21" s="6" t="s">
        <v>37</v>
      </c>
      <c r="D21" s="5">
        <v>38.78</v>
      </c>
      <c r="E21" s="16">
        <v>34.98</v>
      </c>
      <c r="F21" s="21">
        <f t="shared" si="0"/>
        <v>9.716667</v>
      </c>
      <c r="G21" s="30">
        <f>AVERAGE(E21,E22)</f>
        <v>34.989999999999995</v>
      </c>
      <c r="H21" s="23">
        <f>ROUND((G21/3.6),6)</f>
        <v>9.719444</v>
      </c>
      <c r="I21" s="2">
        <v>50.34</v>
      </c>
    </row>
    <row r="22" spans="1:9" ht="15.75" thickBot="1">
      <c r="A22" s="32"/>
      <c r="B22" s="34"/>
      <c r="C22" s="7" t="s">
        <v>39</v>
      </c>
      <c r="D22" s="10">
        <v>38.8</v>
      </c>
      <c r="E22" s="14">
        <v>35</v>
      </c>
      <c r="F22" s="22">
        <f t="shared" si="0"/>
        <v>9.722222</v>
      </c>
      <c r="G22" s="31"/>
      <c r="H22" s="24"/>
      <c r="I22" s="3">
        <v>50.33</v>
      </c>
    </row>
    <row r="23" spans="1:9" ht="15">
      <c r="A23" s="37" t="s">
        <v>8</v>
      </c>
      <c r="B23" s="33" t="s">
        <v>12</v>
      </c>
      <c r="C23" s="2" t="s">
        <v>38</v>
      </c>
      <c r="D23" s="2">
        <v>38.78</v>
      </c>
      <c r="E23" s="13">
        <v>34.97</v>
      </c>
      <c r="F23" s="21">
        <f t="shared" si="0"/>
        <v>9.713889</v>
      </c>
      <c r="G23" s="30">
        <f>AVERAGE(E23,E24)</f>
        <v>34.97</v>
      </c>
      <c r="H23" s="23">
        <f>ROUND((G23/3.6),6)</f>
        <v>9.713889</v>
      </c>
      <c r="I23" s="2">
        <v>50.31</v>
      </c>
    </row>
    <row r="24" spans="1:9" ht="15.75" thickBot="1">
      <c r="A24" s="38"/>
      <c r="B24" s="39"/>
      <c r="C24" s="18" t="s">
        <v>40</v>
      </c>
      <c r="D24" s="18">
        <v>38.77</v>
      </c>
      <c r="E24" s="19">
        <v>34.97</v>
      </c>
      <c r="F24" s="22">
        <f t="shared" si="0"/>
        <v>9.713889</v>
      </c>
      <c r="G24" s="31"/>
      <c r="H24" s="24"/>
      <c r="I24" s="18">
        <v>50.31</v>
      </c>
    </row>
    <row r="25" spans="1:9" ht="15.75" thickBot="1">
      <c r="A25" s="32" t="s">
        <v>9</v>
      </c>
      <c r="B25" s="33" t="s">
        <v>12</v>
      </c>
      <c r="C25" s="2" t="s">
        <v>41</v>
      </c>
      <c r="D25" s="9">
        <v>38.75</v>
      </c>
      <c r="E25" s="13">
        <v>34.94</v>
      </c>
      <c r="F25" s="21">
        <f t="shared" si="0"/>
        <v>9.705556</v>
      </c>
      <c r="G25" s="30">
        <f>AVERAGE(E25,E26)</f>
        <v>34.97</v>
      </c>
      <c r="H25" s="23">
        <f>ROUND((G25/3.6),6)</f>
        <v>9.713889</v>
      </c>
      <c r="I25" s="2">
        <v>50.42</v>
      </c>
    </row>
    <row r="26" spans="1:9" ht="15.75" thickBot="1">
      <c r="A26" s="32"/>
      <c r="B26" s="34"/>
      <c r="C26" s="3" t="s">
        <v>42</v>
      </c>
      <c r="D26" s="3">
        <v>38.82</v>
      </c>
      <c r="E26" s="14">
        <v>35</v>
      </c>
      <c r="F26" s="22">
        <f t="shared" si="0"/>
        <v>9.722222</v>
      </c>
      <c r="G26" s="31"/>
      <c r="H26" s="24"/>
      <c r="I26" s="3">
        <v>50.42</v>
      </c>
    </row>
    <row r="27" spans="1:9" ht="15.75" thickBot="1">
      <c r="A27" s="32" t="s">
        <v>10</v>
      </c>
      <c r="B27" s="33" t="s">
        <v>12</v>
      </c>
      <c r="C27" s="2" t="s">
        <v>43</v>
      </c>
      <c r="D27" s="2">
        <v>38.65</v>
      </c>
      <c r="E27" s="13">
        <v>34.85</v>
      </c>
      <c r="F27" s="21">
        <f t="shared" si="0"/>
        <v>9.680556</v>
      </c>
      <c r="G27" s="30">
        <f>AVERAGE(E27,E28)</f>
        <v>34.92</v>
      </c>
      <c r="H27" s="23">
        <f>ROUND((G27/3.6),6)</f>
        <v>9.7</v>
      </c>
      <c r="I27" s="2">
        <v>50.38</v>
      </c>
    </row>
    <row r="28" spans="1:9" ht="15.75" thickBot="1">
      <c r="A28" s="32"/>
      <c r="B28" s="34"/>
      <c r="C28" s="3" t="s">
        <v>44</v>
      </c>
      <c r="D28" s="3">
        <v>38.79</v>
      </c>
      <c r="E28" s="14">
        <v>34.99</v>
      </c>
      <c r="F28" s="22">
        <f t="shared" si="0"/>
        <v>9.719444</v>
      </c>
      <c r="G28" s="31"/>
      <c r="H28" s="24"/>
      <c r="I28" s="3">
        <v>50.35</v>
      </c>
    </row>
    <row r="29" spans="1:9" ht="15.75" thickBot="1">
      <c r="A29" s="32" t="s">
        <v>11</v>
      </c>
      <c r="B29" s="33" t="s">
        <v>12</v>
      </c>
      <c r="C29" s="2" t="s">
        <v>45</v>
      </c>
      <c r="D29" s="9">
        <v>38.7</v>
      </c>
      <c r="E29" s="13">
        <v>34.89</v>
      </c>
      <c r="F29" s="21">
        <f t="shared" si="0"/>
        <v>9.691667</v>
      </c>
      <c r="G29" s="30">
        <f>AVERAGE(E29,E30)</f>
        <v>34.95</v>
      </c>
      <c r="H29" s="23">
        <f>ROUND((G29/3.6),6)</f>
        <v>9.708333</v>
      </c>
      <c r="I29" s="2">
        <v>50.45</v>
      </c>
    </row>
    <row r="30" spans="1:9" ht="15.75" thickBot="1">
      <c r="A30" s="32"/>
      <c r="B30" s="34"/>
      <c r="C30" s="3" t="s">
        <v>46</v>
      </c>
      <c r="D30" s="3">
        <v>38.82</v>
      </c>
      <c r="E30" s="14">
        <v>35.01</v>
      </c>
      <c r="F30" s="22">
        <f t="shared" si="0"/>
        <v>9.725</v>
      </c>
      <c r="G30" s="31"/>
      <c r="H30" s="24"/>
      <c r="I30" s="3">
        <v>50.47</v>
      </c>
    </row>
    <row r="31" ht="15">
      <c r="A31" s="35"/>
    </row>
    <row r="32" ht="15">
      <c r="A32" s="35"/>
    </row>
    <row r="33" ht="15">
      <c r="A33" s="35"/>
    </row>
    <row r="34" ht="15">
      <c r="A34" s="35"/>
    </row>
  </sheetData>
  <sheetProtection/>
  <mergeCells count="60">
    <mergeCell ref="A1:I3"/>
    <mergeCell ref="I5:I6"/>
    <mergeCell ref="B21:B22"/>
    <mergeCell ref="B7:B8"/>
    <mergeCell ref="E5:E6"/>
    <mergeCell ref="A9:A10"/>
    <mergeCell ref="A15:A16"/>
    <mergeCell ref="C5:C6"/>
    <mergeCell ref="B9:B10"/>
    <mergeCell ref="B11:B12"/>
    <mergeCell ref="D5:D6"/>
    <mergeCell ref="A13:A14"/>
    <mergeCell ref="A11:A12"/>
    <mergeCell ref="B13:B14"/>
    <mergeCell ref="B15:B16"/>
    <mergeCell ref="B29:B30"/>
    <mergeCell ref="A25:A26"/>
    <mergeCell ref="B27:B28"/>
    <mergeCell ref="A27:A28"/>
    <mergeCell ref="B25:B26"/>
    <mergeCell ref="A33:A34"/>
    <mergeCell ref="A5:A6"/>
    <mergeCell ref="B5:B6"/>
    <mergeCell ref="B19:B20"/>
    <mergeCell ref="A19:A20"/>
    <mergeCell ref="A21:A22"/>
    <mergeCell ref="A23:A24"/>
    <mergeCell ref="B23:B24"/>
    <mergeCell ref="A31:A32"/>
    <mergeCell ref="A17:A18"/>
    <mergeCell ref="H17:H18"/>
    <mergeCell ref="H19:H20"/>
    <mergeCell ref="H21:H22"/>
    <mergeCell ref="A29:A30"/>
    <mergeCell ref="A7:A8"/>
    <mergeCell ref="B17:B18"/>
    <mergeCell ref="H25:H26"/>
    <mergeCell ref="H27:H28"/>
    <mergeCell ref="H29:H30"/>
    <mergeCell ref="G21:G22"/>
    <mergeCell ref="H15:H16"/>
    <mergeCell ref="G25:G26"/>
    <mergeCell ref="G27:G28"/>
    <mergeCell ref="G29:G30"/>
    <mergeCell ref="G7:G8"/>
    <mergeCell ref="G9:G10"/>
    <mergeCell ref="G11:G12"/>
    <mergeCell ref="G13:G14"/>
    <mergeCell ref="G15:G16"/>
    <mergeCell ref="G23:G24"/>
    <mergeCell ref="H23:H24"/>
    <mergeCell ref="G5:G6"/>
    <mergeCell ref="F5:F6"/>
    <mergeCell ref="H5:H6"/>
    <mergeCell ref="H7:H8"/>
    <mergeCell ref="H9:H10"/>
    <mergeCell ref="G19:G20"/>
    <mergeCell ref="G17:G18"/>
    <mergeCell ref="H11:H12"/>
    <mergeCell ref="H13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2015-12-29T10:20:45Z</dcterms:modified>
  <cp:category/>
  <cp:version/>
  <cp:contentType/>
  <cp:contentStatus/>
</cp:coreProperties>
</file>